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96b8db45771004/Documents/Parish/AGM/Finance/"/>
    </mc:Choice>
  </mc:AlternateContent>
  <xr:revisionPtr revIDLastSave="0" documentId="13_ncr:1_{419F8A2B-7B49-41C2-AC5F-4D260D044A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6" i="1"/>
  <c r="E17" i="1"/>
  <c r="C9" i="1" l="1"/>
  <c r="D8" i="1"/>
  <c r="E8" i="1" s="1"/>
  <c r="D7" i="1"/>
  <c r="E7" i="1" s="1"/>
  <c r="D24" i="1" l="1"/>
  <c r="E24" i="1" s="1"/>
  <c r="D23" i="1"/>
  <c r="D17" i="1"/>
  <c r="D20" i="1" l="1"/>
  <c r="E20" i="1" s="1"/>
  <c r="D19" i="1"/>
  <c r="E19" i="1" s="1"/>
  <c r="B26" i="1" l="1"/>
  <c r="C26" i="1" l="1"/>
  <c r="D15" i="1"/>
  <c r="E15" i="1" s="1"/>
  <c r="D18" i="1"/>
  <c r="E18" i="1" s="1"/>
  <c r="D21" i="1"/>
  <c r="E21" i="1" s="1"/>
  <c r="D22" i="1"/>
  <c r="E22" i="1" s="1"/>
  <c r="D6" i="1"/>
  <c r="B9" i="1"/>
  <c r="D9" i="1" s="1"/>
  <c r="E9" i="1" s="1"/>
  <c r="D26" i="1" l="1"/>
  <c r="E26" i="1" l="1"/>
</calcChain>
</file>

<file path=xl/sharedStrings.xml><?xml version="1.0" encoding="utf-8"?>
<sst xmlns="http://schemas.openxmlformats.org/spreadsheetml/2006/main" count="43" uniqueCount="34">
  <si>
    <t>Description</t>
  </si>
  <si>
    <t>Comment</t>
  </si>
  <si>
    <t>Variance £</t>
  </si>
  <si>
    <t>Variance %</t>
  </si>
  <si>
    <t>Total</t>
  </si>
  <si>
    <t>Mowing of verges</t>
  </si>
  <si>
    <t>Annual insurance</t>
  </si>
  <si>
    <t>Analysis of Other Receipts - Items over £100</t>
  </si>
  <si>
    <t>Analysis of Other Payments - Items over £100</t>
  </si>
  <si>
    <t>VAT Refund from HMRC</t>
  </si>
  <si>
    <t>Annual subscriptions</t>
  </si>
  <si>
    <t>Insurance premium reviewed every year to obtain best value</t>
  </si>
  <si>
    <t>Fees</t>
  </si>
  <si>
    <t>Payments to performing artists, suppliers etc for Community events</t>
  </si>
  <si>
    <t>2019 - 2020 £</t>
  </si>
  <si>
    <t>Replacement of defibrillator pads and battery</t>
  </si>
  <si>
    <t>Replacements not required every year</t>
  </si>
  <si>
    <t>Hedge trimming and stone levelling in Village Car Park</t>
  </si>
  <si>
    <t>One-off operation to improve parking area</t>
  </si>
  <si>
    <t>Construction of height restriction barrier for Village Car Park</t>
  </si>
  <si>
    <t>Administration expenses (printer toners and paper)</t>
  </si>
  <si>
    <t>Ticket sales and other income from Community events</t>
  </si>
  <si>
    <t xml:space="preserve">Sponsorship of beer barrels from businesses and individuals for Beer Festival </t>
  </si>
  <si>
    <t>2020 - 2021 £</t>
  </si>
  <si>
    <t>Kingston on Soar Parish Council - Analysis of Variances 2021</t>
  </si>
  <si>
    <t>Car park height restriction barrier purchased in 2019-20, VAT £171 reclaimed in 2020-21</t>
  </si>
  <si>
    <t>No events during 2020-2021 because of Covid restrictions</t>
  </si>
  <si>
    <t>Canopy Trees survey of trees on Village Green</t>
  </si>
  <si>
    <t>One-off payment</t>
  </si>
  <si>
    <t>More cuts than in previous year, no change in price per cut</t>
  </si>
  <si>
    <t>Stationery and other requirements vary from year to year. All meetings on-line during 2020-21 so printed agendas etc not required.</t>
  </si>
  <si>
    <t>In 2020-21 includes Zoom licence and training course fee, share of fee for legal advice on Greater Nottingham Structure Plan, planning application fee for Village Hall development.</t>
  </si>
  <si>
    <t>Small change in NALC, SLCC and ALCC subscriptions</t>
  </si>
  <si>
    <t>One-off operation to improve parking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</si>
</sst>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/>
    <xf numFmtId="4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topLeftCell="A2" zoomScale="105" zoomScaleNormal="105" workbookViewId="0">
      <selection activeCell="F25" sqref="F25"/>
    </sheetView>
  </sheetViews>
  <sheetFormatPr defaultRowHeight="14.4" x14ac:dyDescent="0.3"/>
  <cols>
    <col min="1" max="1" width="60.6640625" style="1" customWidth="1"/>
    <col min="2" max="2" width="10.6640625" style="1" customWidth="1"/>
    <col min="3" max="4" width="10.6640625" style="2" customWidth="1"/>
    <col min="5" max="5" width="10.6640625" style="4" customWidth="1"/>
    <col min="6" max="6" width="92.109375" style="5" customWidth="1"/>
  </cols>
  <sheetData>
    <row r="1" spans="1:6" ht="30" customHeight="1" x14ac:dyDescent="0.3">
      <c r="A1" s="22" t="s">
        <v>24</v>
      </c>
      <c r="B1" s="22"/>
      <c r="C1" s="22"/>
      <c r="D1" s="22"/>
      <c r="E1" s="22"/>
      <c r="F1" s="9"/>
    </row>
    <row r="2" spans="1:6" x14ac:dyDescent="0.3">
      <c r="A2" s="10"/>
      <c r="B2" s="6"/>
      <c r="C2" s="7"/>
      <c r="D2" s="6"/>
      <c r="E2" s="8"/>
      <c r="F2" s="9"/>
    </row>
    <row r="3" spans="1:6" x14ac:dyDescent="0.3">
      <c r="A3" s="10" t="s">
        <v>7</v>
      </c>
      <c r="B3" s="6"/>
      <c r="C3" s="7"/>
      <c r="D3" s="6"/>
      <c r="E3" s="8"/>
      <c r="F3" s="9"/>
    </row>
    <row r="4" spans="1:6" x14ac:dyDescent="0.3">
      <c r="A4" s="11"/>
      <c r="B4" s="6"/>
      <c r="C4" s="6"/>
      <c r="D4" s="6"/>
      <c r="E4" s="8"/>
      <c r="F4" s="9"/>
    </row>
    <row r="5" spans="1:6" ht="30" customHeight="1" x14ac:dyDescent="0.3">
      <c r="A5" s="12" t="s">
        <v>0</v>
      </c>
      <c r="B5" s="13" t="s">
        <v>14</v>
      </c>
      <c r="C5" s="13" t="s">
        <v>23</v>
      </c>
      <c r="D5" s="13" t="s">
        <v>2</v>
      </c>
      <c r="E5" s="14" t="s">
        <v>3</v>
      </c>
      <c r="F5" s="12" t="s">
        <v>1</v>
      </c>
    </row>
    <row r="6" spans="1:6" x14ac:dyDescent="0.3">
      <c r="A6" s="11" t="s">
        <v>9</v>
      </c>
      <c r="B6" s="6">
        <v>492.24</v>
      </c>
      <c r="C6" s="6">
        <v>649.62</v>
      </c>
      <c r="D6" s="6">
        <f t="shared" ref="D6" si="0">C6-B6</f>
        <v>157.38</v>
      </c>
      <c r="E6" s="8">
        <f t="shared" ref="E6:E7" si="1">D6/B6</f>
        <v>0.3197220867869332</v>
      </c>
      <c r="F6" s="20" t="s">
        <v>25</v>
      </c>
    </row>
    <row r="7" spans="1:6" ht="15" customHeight="1" x14ac:dyDescent="0.3">
      <c r="A7" s="11" t="s">
        <v>21</v>
      </c>
      <c r="B7" s="6">
        <v>2389.7399999999998</v>
      </c>
      <c r="C7" s="6">
        <v>0</v>
      </c>
      <c r="D7" s="6">
        <f t="shared" ref="D7" si="2">C7-B7</f>
        <v>-2389.7399999999998</v>
      </c>
      <c r="E7" s="8">
        <f t="shared" si="1"/>
        <v>-1</v>
      </c>
      <c r="F7" s="21" t="s">
        <v>26</v>
      </c>
    </row>
    <row r="8" spans="1:6" ht="28.8" x14ac:dyDescent="0.3">
      <c r="A8" s="9" t="s">
        <v>22</v>
      </c>
      <c r="B8" s="6">
        <v>320</v>
      </c>
      <c r="C8" s="6">
        <v>0</v>
      </c>
      <c r="D8" s="6">
        <f t="shared" ref="D8" si="3">C8-B8</f>
        <v>-320</v>
      </c>
      <c r="E8" s="8">
        <f t="shared" ref="E8" si="4">D8/B8</f>
        <v>-1</v>
      </c>
      <c r="F8" s="21" t="s">
        <v>26</v>
      </c>
    </row>
    <row r="9" spans="1:6" x14ac:dyDescent="0.3">
      <c r="A9" s="11" t="s">
        <v>4</v>
      </c>
      <c r="B9" s="6">
        <f>SUM(B6:B8)</f>
        <v>3201.9799999999996</v>
      </c>
      <c r="C9" s="6">
        <f>SUM(C6:C8)</f>
        <v>649.62</v>
      </c>
      <c r="D9" s="6">
        <f t="shared" ref="D9" si="5">C9-B9</f>
        <v>-2552.3599999999997</v>
      </c>
      <c r="E9" s="8">
        <f t="shared" ref="E9" si="6">D9/B9</f>
        <v>-0.79711928244398778</v>
      </c>
      <c r="F9" s="9"/>
    </row>
    <row r="10" spans="1:6" x14ac:dyDescent="0.3">
      <c r="A10" s="11"/>
      <c r="B10" s="6"/>
      <c r="C10" s="6"/>
      <c r="D10" s="6"/>
      <c r="E10" s="8"/>
      <c r="F10" s="9"/>
    </row>
    <row r="11" spans="1:6" x14ac:dyDescent="0.3">
      <c r="A11" s="11"/>
      <c r="B11" s="6"/>
      <c r="C11" s="6"/>
      <c r="D11" s="6"/>
      <c r="E11" s="8"/>
      <c r="F11" s="9"/>
    </row>
    <row r="12" spans="1:6" x14ac:dyDescent="0.3">
      <c r="A12" s="10" t="s">
        <v>8</v>
      </c>
      <c r="B12" s="6"/>
      <c r="C12" s="7"/>
      <c r="D12" s="6"/>
      <c r="E12" s="8"/>
      <c r="F12" s="9"/>
    </row>
    <row r="13" spans="1:6" x14ac:dyDescent="0.3">
      <c r="A13" s="11"/>
      <c r="B13" s="6"/>
      <c r="C13" s="6"/>
      <c r="D13" s="6"/>
      <c r="E13" s="8"/>
      <c r="F13" s="9"/>
    </row>
    <row r="14" spans="1:6" ht="30" customHeight="1" x14ac:dyDescent="0.3">
      <c r="A14" s="12" t="s">
        <v>0</v>
      </c>
      <c r="B14" s="13" t="s">
        <v>14</v>
      </c>
      <c r="C14" s="13" t="s">
        <v>23</v>
      </c>
      <c r="D14" s="13" t="s">
        <v>2</v>
      </c>
      <c r="E14" s="14" t="s">
        <v>3</v>
      </c>
      <c r="F14" s="12" t="s">
        <v>1</v>
      </c>
    </row>
    <row r="15" spans="1:6" x14ac:dyDescent="0.3">
      <c r="A15" s="11" t="s">
        <v>5</v>
      </c>
      <c r="B15" s="6">
        <v>1008</v>
      </c>
      <c r="C15" s="6">
        <v>1386</v>
      </c>
      <c r="D15" s="6">
        <f t="shared" ref="D15:D24" si="7">C15-B15</f>
        <v>378</v>
      </c>
      <c r="E15" s="8">
        <f t="shared" ref="E15:E24" si="8">D15/B15</f>
        <v>0.375</v>
      </c>
      <c r="F15" s="9" t="s">
        <v>29</v>
      </c>
    </row>
    <row r="16" spans="1:6" x14ac:dyDescent="0.3">
      <c r="A16" s="11" t="s">
        <v>27</v>
      </c>
      <c r="B16" s="6">
        <v>0</v>
      </c>
      <c r="C16" s="6">
        <v>180</v>
      </c>
      <c r="D16" s="6"/>
      <c r="E16" s="8"/>
      <c r="F16" s="9" t="s">
        <v>28</v>
      </c>
    </row>
    <row r="17" spans="1:6" x14ac:dyDescent="0.3">
      <c r="A17" s="11" t="s">
        <v>15</v>
      </c>
      <c r="B17" s="6">
        <v>255.6</v>
      </c>
      <c r="C17" s="6">
        <v>0</v>
      </c>
      <c r="D17" s="6">
        <f t="shared" ref="D17" si="9">C17-B17</f>
        <v>-255.6</v>
      </c>
      <c r="E17" s="8">
        <f>D17/B17</f>
        <v>-1</v>
      </c>
      <c r="F17" s="9" t="s">
        <v>16</v>
      </c>
    </row>
    <row r="18" spans="1:6" x14ac:dyDescent="0.3">
      <c r="A18" s="9" t="s">
        <v>13</v>
      </c>
      <c r="B18" s="15">
        <v>2534.16</v>
      </c>
      <c r="C18" s="15">
        <v>0</v>
      </c>
      <c r="D18" s="15">
        <f>C18-B18</f>
        <v>-2534.16</v>
      </c>
      <c r="E18" s="8">
        <f>D18/B18</f>
        <v>-1</v>
      </c>
      <c r="F18" s="21" t="s">
        <v>26</v>
      </c>
    </row>
    <row r="19" spans="1:6" s="3" customFormat="1" ht="28.8" x14ac:dyDescent="0.3">
      <c r="A19" s="9" t="s">
        <v>20</v>
      </c>
      <c r="B19" s="15">
        <v>203.91</v>
      </c>
      <c r="C19" s="15">
        <v>132.94999999999999</v>
      </c>
      <c r="D19" s="15">
        <f t="shared" si="7"/>
        <v>-70.960000000000008</v>
      </c>
      <c r="E19" s="8">
        <f t="shared" si="8"/>
        <v>-0.34799666519542938</v>
      </c>
      <c r="F19" s="9" t="s">
        <v>30</v>
      </c>
    </row>
    <row r="20" spans="1:6" s="3" customFormat="1" ht="28.8" x14ac:dyDescent="0.3">
      <c r="A20" s="9" t="s">
        <v>12</v>
      </c>
      <c r="B20" s="15">
        <v>152.88</v>
      </c>
      <c r="C20" s="15">
        <v>775.88</v>
      </c>
      <c r="D20" s="15">
        <f t="shared" si="7"/>
        <v>623</v>
      </c>
      <c r="E20" s="8">
        <f t="shared" si="8"/>
        <v>4.0750915750915748</v>
      </c>
      <c r="F20" s="9" t="s">
        <v>31</v>
      </c>
    </row>
    <row r="21" spans="1:6" x14ac:dyDescent="0.3">
      <c r="A21" s="11" t="s">
        <v>10</v>
      </c>
      <c r="B21" s="6">
        <v>239.41</v>
      </c>
      <c r="C21" s="6">
        <v>228.36</v>
      </c>
      <c r="D21" s="6">
        <f t="shared" si="7"/>
        <v>-11.049999999999983</v>
      </c>
      <c r="E21" s="8">
        <f t="shared" si="8"/>
        <v>-4.6155131364604585E-2</v>
      </c>
      <c r="F21" s="9" t="s">
        <v>32</v>
      </c>
    </row>
    <row r="22" spans="1:6" x14ac:dyDescent="0.3">
      <c r="A22" s="11" t="s">
        <v>6</v>
      </c>
      <c r="B22" s="6">
        <v>709.18</v>
      </c>
      <c r="C22" s="6">
        <v>772.89</v>
      </c>
      <c r="D22" s="6">
        <f t="shared" si="7"/>
        <v>63.710000000000036</v>
      </c>
      <c r="E22" s="8">
        <f t="shared" si="8"/>
        <v>8.983614879156214E-2</v>
      </c>
      <c r="F22" s="9" t="s">
        <v>11</v>
      </c>
    </row>
    <row r="23" spans="1:6" x14ac:dyDescent="0.3">
      <c r="A23" s="11" t="s">
        <v>17</v>
      </c>
      <c r="B23" s="6">
        <v>300</v>
      </c>
      <c r="C23" s="6">
        <v>0</v>
      </c>
      <c r="D23" s="6">
        <f t="shared" si="7"/>
        <v>-300</v>
      </c>
      <c r="E23" s="8">
        <f t="shared" si="8"/>
        <v>-1</v>
      </c>
      <c r="F23" s="9" t="s">
        <v>18</v>
      </c>
    </row>
    <row r="24" spans="1:6" x14ac:dyDescent="0.3">
      <c r="A24" s="11" t="s">
        <v>19</v>
      </c>
      <c r="B24" s="6">
        <v>352</v>
      </c>
      <c r="C24" s="6">
        <v>0</v>
      </c>
      <c r="D24" s="6">
        <f t="shared" si="7"/>
        <v>-352</v>
      </c>
      <c r="E24" s="8">
        <f t="shared" si="8"/>
        <v>-1</v>
      </c>
      <c r="F24" s="9" t="s">
        <v>33</v>
      </c>
    </row>
    <row r="25" spans="1:6" x14ac:dyDescent="0.3">
      <c r="A25" s="11"/>
      <c r="B25" s="6"/>
      <c r="C25" s="6"/>
      <c r="D25" s="6"/>
      <c r="E25" s="8"/>
      <c r="F25" s="9"/>
    </row>
    <row r="26" spans="1:6" x14ac:dyDescent="0.3">
      <c r="A26" s="11" t="s">
        <v>4</v>
      </c>
      <c r="B26" s="6">
        <f>SUM(B15:B25)</f>
        <v>5755.1399999999994</v>
      </c>
      <c r="C26" s="6">
        <f>SUM(C15:C25)</f>
        <v>3476.08</v>
      </c>
      <c r="D26" s="6">
        <f>C26-B26</f>
        <v>-2279.0599999999995</v>
      </c>
      <c r="E26" s="8">
        <f>D26/B26</f>
        <v>-0.39600426748958317</v>
      </c>
      <c r="F26" s="9"/>
    </row>
    <row r="27" spans="1:6" x14ac:dyDescent="0.3">
      <c r="A27" s="16"/>
      <c r="B27" s="16"/>
      <c r="C27" s="17"/>
      <c r="D27" s="17"/>
      <c r="E27" s="18"/>
      <c r="F27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&amp;C&amp;F</oddHeader>
    <oddFooter>&amp;LGill Aldridge - Finance Officer&amp;R&amp;D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Cllr Gill Aldridge</dc:creator>
  <cp:lastModifiedBy>Richard Parrey</cp:lastModifiedBy>
  <cp:lastPrinted>2021-04-26T15:33:07Z</cp:lastPrinted>
  <dcterms:created xsi:type="dcterms:W3CDTF">2013-08-01T09:39:17Z</dcterms:created>
  <dcterms:modified xsi:type="dcterms:W3CDTF">2021-05-22T10:53:07Z</dcterms:modified>
</cp:coreProperties>
</file>